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gaogeloM\Documents\RFQ 2020\SECURITY SERVICE FILE\"/>
    </mc:Choice>
  </mc:AlternateContent>
  <xr:revisionPtr revIDLastSave="0" documentId="8_{39F9F3AA-46D2-4DB2-9523-C34A1FB7E7C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ummary" sheetId="4" r:id="rId1"/>
    <sheet name="First Year" sheetId="1" r:id="rId2"/>
    <sheet name="Second Year" sheetId="2" r:id="rId3"/>
    <sheet name="Third Yea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7" i="1"/>
  <c r="G15" i="1"/>
  <c r="G12" i="1"/>
  <c r="G10" i="1"/>
  <c r="G9" i="1"/>
  <c r="G8" i="1"/>
  <c r="G7" i="1"/>
  <c r="E19" i="2"/>
  <c r="G17" i="2"/>
  <c r="G15" i="2"/>
  <c r="G12" i="2"/>
  <c r="G10" i="2"/>
  <c r="G9" i="2"/>
  <c r="G8" i="2"/>
  <c r="G7" i="2"/>
  <c r="G19" i="1" l="1"/>
  <c r="G20" i="1" s="1"/>
  <c r="G21" i="1" s="1"/>
  <c r="G22" i="1" s="1"/>
  <c r="D14" i="4" s="1"/>
  <c r="G19" i="2"/>
  <c r="G20" i="2" s="1"/>
  <c r="G21" i="2" s="1"/>
  <c r="G22" i="2" s="1"/>
  <c r="D15" i="4" s="1"/>
  <c r="F19" i="3"/>
  <c r="H17" i="3"/>
  <c r="H15" i="3"/>
  <c r="H12" i="3"/>
  <c r="H10" i="3"/>
  <c r="H9" i="3"/>
  <c r="H8" i="3"/>
  <c r="H7" i="3"/>
  <c r="H19" i="3" l="1"/>
  <c r="H20" i="3" s="1"/>
  <c r="H21" i="3" l="1"/>
  <c r="H22" i="3" s="1"/>
  <c r="D16" i="4" s="1"/>
  <c r="D17" i="4" s="1"/>
</calcChain>
</file>

<file path=xl/sharedStrings.xml><?xml version="1.0" encoding="utf-8"?>
<sst xmlns="http://schemas.openxmlformats.org/spreadsheetml/2006/main" count="121" uniqueCount="47">
  <si>
    <t xml:space="preserve">SCM /Tender Ref #: </t>
  </si>
  <si>
    <t xml:space="preserve">Request for proposals for: </t>
  </si>
  <si>
    <t>BID NO.:  DMV /BID/ 02 /2024/25</t>
  </si>
  <si>
    <t>NUMBER OF SECURITY OFFICERS WORKING DAY SHIFT: MONDAY TO FRIDAY</t>
  </si>
  <si>
    <t>Site Supervisor</t>
  </si>
  <si>
    <t>Security Officers at the Vehicle Entrance/ Exit</t>
  </si>
  <si>
    <t>Security Officers at Reception</t>
  </si>
  <si>
    <t>Security Officers at Basement</t>
  </si>
  <si>
    <t>NUMBER FOR SECURITY OFFICERS WORKING NIGHT SHIFT: MODAY TO FRIDAY</t>
  </si>
  <si>
    <t>Security Officers</t>
  </si>
  <si>
    <t>NUMBER FOR SECURITY OFFICERS WORKING WEEKENDS AND PUBLIC HOLIDAYS</t>
  </si>
  <si>
    <t>NUMBER FOR SECURITY OFFICERS WORKING WEEKENDS AND PUBLIC HOLIDAYS.</t>
  </si>
  <si>
    <t>B</t>
  </si>
  <si>
    <t>C</t>
  </si>
  <si>
    <t>15% VAT</t>
  </si>
  <si>
    <t>Description</t>
  </si>
  <si>
    <t>% Increment</t>
  </si>
  <si>
    <t xml:space="preserve">Total cost (VAT Incl) </t>
  </si>
  <si>
    <t xml:space="preserve"> Year 1 </t>
  </si>
  <si>
    <t xml:space="preserve"> Year 2</t>
  </si>
  <si>
    <t xml:space="preserve"> Year 3</t>
  </si>
  <si>
    <t>TOTAL BID PRICE incl. VAT and all expenses FOR ALL THREE YEARS</t>
  </si>
  <si>
    <t>Confirmation by Bidder</t>
  </si>
  <si>
    <t xml:space="preserve">Name: </t>
  </si>
  <si>
    <t>Designation:</t>
  </si>
  <si>
    <t>Date:</t>
  </si>
  <si>
    <t>ANNEXURE B: PRICING INFORMATION</t>
  </si>
  <si>
    <t>UNARMED NIGHT GUARDS</t>
  </si>
  <si>
    <t>UNARMED DAY GUARDS</t>
  </si>
  <si>
    <t>ANNEXURE B</t>
  </si>
  <si>
    <t>UNARMED SECURITY BY GRADE</t>
  </si>
  <si>
    <t>QUANTITY REQUIRED</t>
  </si>
  <si>
    <t>Third Year of Service</t>
  </si>
  <si>
    <t>Monday to Friday</t>
  </si>
  <si>
    <t>Public Holidays and Weekends</t>
  </si>
  <si>
    <t>TOTAL REQUIRED</t>
  </si>
  <si>
    <t>RATE PER SECURITY GRADE (Excl VAT)</t>
  </si>
  <si>
    <t>COST BY GRADE (Excl VAT)</t>
  </si>
  <si>
    <t>ANNUAL AMOUT</t>
  </si>
  <si>
    <t>TOTAL (VAT INCL)</t>
  </si>
  <si>
    <t>First Year of Service</t>
  </si>
  <si>
    <t>Second Year of Service</t>
  </si>
  <si>
    <t>Estimated Bid Price</t>
  </si>
  <si>
    <t>RATE PER SECURITY GRADE (Excl VAT)/MONTH</t>
  </si>
  <si>
    <t>APPOINTMENT OF A SERVICE PROVIDER TO RENDER PHYSICAL SECURITY SERVICES TO THE DEPARTMENT OF MILITARY VETERAN (DMV) HEAD OFFICE FOR A PERIOD OF THIRTY SIX (36) MONTHS</t>
  </si>
  <si>
    <t>Name of Bidder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</si>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</sst>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justify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wrapText="1"/>
    </xf>
    <xf numFmtId="164" fontId="0" fillId="0" borderId="2" xfId="0" applyNumberFormat="1" applyBorder="1" applyProtection="1">
      <protection locked="0"/>
    </xf>
    <xf numFmtId="164" fontId="1" fillId="0" borderId="2" xfId="0" applyNumberFormat="1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0" fillId="0" borderId="2" xfId="0" applyBorder="1" applyProtection="1">
      <protection locked="0"/>
    </xf>
    <xf numFmtId="0" fontId="4" fillId="0" borderId="2" xfId="0" applyFont="1" applyBorder="1" applyProtection="1">
      <protection locked="0"/>
    </xf>
    <xf numFmtId="164" fontId="0" fillId="0" borderId="2" xfId="0" applyNumberFormat="1" applyBorder="1" applyAlignment="1">
      <alignment horizontal="center"/>
    </xf>
    <xf numFmtId="0" fontId="4" fillId="5" borderId="2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textRotation="90"/>
    </xf>
    <xf numFmtId="0" fontId="0" fillId="8" borderId="2" xfId="0" applyFill="1" applyBorder="1"/>
    <xf numFmtId="0" fontId="6" fillId="7" borderId="2" xfId="0" applyFont="1" applyFill="1" applyBorder="1" applyAlignment="1">
      <alignment wrapText="1"/>
    </xf>
    <xf numFmtId="0" fontId="6" fillId="7" borderId="2" xfId="0" applyFont="1" applyFill="1" applyBorder="1" applyAlignment="1">
      <alignment horizontal="center" wrapText="1"/>
    </xf>
    <xf numFmtId="0" fontId="11" fillId="7" borderId="2" xfId="0" applyFont="1" applyFill="1" applyBorder="1"/>
    <xf numFmtId="0" fontId="10" fillId="8" borderId="2" xfId="0" applyFont="1" applyFill="1" applyBorder="1"/>
    <xf numFmtId="0" fontId="10" fillId="7" borderId="2" xfId="0" applyFont="1" applyFill="1" applyBorder="1" applyAlignment="1">
      <alignment horizontal="center"/>
    </xf>
    <xf numFmtId="164" fontId="10" fillId="7" borderId="2" xfId="0" applyNumberFormat="1" applyFont="1" applyFill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0" fillId="0" borderId="3" xfId="0" applyFont="1" applyBorder="1" applyAlignment="1">
      <alignment wrapText="1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Protection="1">
      <protection locked="0"/>
    </xf>
    <xf numFmtId="164" fontId="10" fillId="0" borderId="3" xfId="0" applyNumberFormat="1" applyFont="1" applyBorder="1" applyAlignment="1">
      <alignment horizontal="center"/>
    </xf>
    <xf numFmtId="0" fontId="13" fillId="9" borderId="6" xfId="0" applyFont="1" applyFill="1" applyBorder="1" applyAlignment="1">
      <alignment wrapText="1"/>
    </xf>
    <xf numFmtId="164" fontId="13" fillId="9" borderId="8" xfId="0" applyNumberFormat="1" applyFont="1" applyFill="1" applyBorder="1" applyAlignment="1">
      <alignment horizontal="center"/>
    </xf>
    <xf numFmtId="164" fontId="0" fillId="0" borderId="2" xfId="0" applyNumberFormat="1" applyBorder="1" applyAlignment="1" applyProtection="1">
      <alignment horizontal="center" wrapText="1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10" fillId="8" borderId="2" xfId="0" applyFont="1" applyFill="1" applyBorder="1" applyAlignment="1">
      <alignment horizontal="center"/>
    </xf>
    <xf numFmtId="0" fontId="0" fillId="0" borderId="1" xfId="0" applyBorder="1"/>
    <xf numFmtId="0" fontId="0" fillId="0" borderId="22" xfId="0" applyBorder="1"/>
    <xf numFmtId="0" fontId="4" fillId="5" borderId="9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/>
    </xf>
    <xf numFmtId="164" fontId="0" fillId="8" borderId="9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4" fillId="5" borderId="19" xfId="0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/>
    </xf>
    <xf numFmtId="164" fontId="0" fillId="8" borderId="19" xfId="0" applyNumberFormat="1" applyFill="1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164" fontId="0" fillId="0" borderId="19" xfId="0" applyNumberFormat="1" applyBorder="1" applyAlignment="1">
      <alignment horizontal="center"/>
    </xf>
    <xf numFmtId="164" fontId="0" fillId="0" borderId="19" xfId="0" applyNumberFormat="1" applyBorder="1" applyAlignment="1" applyProtection="1">
      <alignment horizontal="center" wrapText="1"/>
      <protection locked="0"/>
    </xf>
    <xf numFmtId="164" fontId="0" fillId="0" borderId="19" xfId="0" applyNumberFormat="1" applyBorder="1" applyAlignment="1" applyProtection="1">
      <alignment horizontal="center"/>
      <protection locked="0"/>
    </xf>
    <xf numFmtId="0" fontId="0" fillId="8" borderId="19" xfId="0" applyFill="1" applyBorder="1"/>
    <xf numFmtId="0" fontId="10" fillId="0" borderId="0" xfId="0" applyFont="1" applyAlignment="1">
      <alignment horizontal="center" vertical="center" textRotation="90"/>
    </xf>
    <xf numFmtId="164" fontId="0" fillId="0" borderId="19" xfId="0" applyNumberFormat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5" fillId="0" borderId="18" xfId="0" applyFont="1" applyBorder="1" applyAlignment="1">
      <alignment horizontal="justify" vertical="center"/>
    </xf>
    <xf numFmtId="0" fontId="11" fillId="7" borderId="18" xfId="0" applyFont="1" applyFill="1" applyBorder="1"/>
    <xf numFmtId="164" fontId="10" fillId="7" borderId="19" xfId="0" applyNumberFormat="1" applyFont="1" applyFill="1" applyBorder="1" applyAlignment="1">
      <alignment horizontal="center"/>
    </xf>
    <xf numFmtId="0" fontId="1" fillId="0" borderId="18" xfId="0" applyFont="1" applyBorder="1" applyAlignment="1">
      <alignment wrapText="1"/>
    </xf>
    <xf numFmtId="0" fontId="10" fillId="0" borderId="23" xfId="0" applyFont="1" applyBorder="1" applyAlignment="1">
      <alignment wrapText="1"/>
    </xf>
    <xf numFmtId="164" fontId="10" fillId="0" borderId="26" xfId="0" applyNumberFormat="1" applyFont="1" applyBorder="1" applyAlignment="1">
      <alignment horizontal="center"/>
    </xf>
    <xf numFmtId="0" fontId="0" fillId="0" borderId="27" xfId="0" applyBorder="1" applyAlignment="1">
      <alignment horizontal="center" vertical="center" textRotation="90"/>
    </xf>
    <xf numFmtId="0" fontId="10" fillId="8" borderId="19" xfId="0" applyFont="1" applyFill="1" applyBorder="1" applyAlignment="1">
      <alignment horizontal="center"/>
    </xf>
    <xf numFmtId="0" fontId="10" fillId="0" borderId="1" xfId="0" applyFont="1" applyBorder="1"/>
    <xf numFmtId="164" fontId="10" fillId="0" borderId="26" xfId="0" applyNumberFormat="1" applyFont="1" applyBorder="1" applyProtection="1">
      <protection locked="0"/>
    </xf>
    <xf numFmtId="0" fontId="12" fillId="0" borderId="28" xfId="0" applyFont="1" applyBorder="1"/>
    <xf numFmtId="0" fontId="2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wrapText="1"/>
    </xf>
    <xf numFmtId="0" fontId="2" fillId="4" borderId="1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14" fillId="9" borderId="7" xfId="0" applyFont="1" applyFill="1" applyBorder="1"/>
    <xf numFmtId="0" fontId="14" fillId="9" borderId="7" xfId="0" applyFont="1" applyFill="1" applyBorder="1" applyAlignment="1">
      <alignment horizontal="center"/>
    </xf>
    <xf numFmtId="164" fontId="14" fillId="9" borderId="7" xfId="0" applyNumberFormat="1" applyFont="1" applyFill="1" applyBorder="1"/>
    <xf numFmtId="164" fontId="1" fillId="0" borderId="2" xfId="0" applyNumberFormat="1" applyFont="1" applyBorder="1" applyAlignment="1" applyProtection="1">
      <alignment horizontal="center"/>
      <protection locked="0"/>
    </xf>
    <xf numFmtId="164" fontId="14" fillId="9" borderId="8" xfId="0" applyNumberFormat="1" applyFont="1" applyFill="1" applyBorder="1"/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9" fillId="6" borderId="2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textRotation="90"/>
    </xf>
    <xf numFmtId="0" fontId="13" fillId="6" borderId="24" xfId="0" applyFont="1" applyFill="1" applyBorder="1" applyAlignment="1">
      <alignment horizontal="center" vertical="center" textRotation="90"/>
    </xf>
    <xf numFmtId="0" fontId="13" fillId="6" borderId="16" xfId="0" applyFont="1" applyFill="1" applyBorder="1" applyAlignment="1">
      <alignment horizontal="center" vertical="center" textRotation="90"/>
    </xf>
    <xf numFmtId="0" fontId="13" fillId="7" borderId="23" xfId="0" applyFont="1" applyFill="1" applyBorder="1" applyAlignment="1">
      <alignment horizontal="center" vertical="center" textRotation="90" wrapText="1"/>
    </xf>
    <xf numFmtId="0" fontId="13" fillId="7" borderId="24" xfId="0" applyFont="1" applyFill="1" applyBorder="1" applyAlignment="1">
      <alignment horizontal="center" vertical="center" textRotation="90" wrapText="1"/>
    </xf>
    <xf numFmtId="0" fontId="13" fillId="7" borderId="25" xfId="0" applyFont="1" applyFill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3" fillId="7" borderId="3" xfId="0" applyFont="1" applyFill="1" applyBorder="1" applyAlignment="1">
      <alignment horizontal="center" vertical="center" textRotation="90" wrapText="1"/>
    </xf>
    <xf numFmtId="0" fontId="13" fillId="7" borderId="4" xfId="0" applyFont="1" applyFill="1" applyBorder="1" applyAlignment="1">
      <alignment horizontal="center" vertical="center" textRotation="90" wrapText="1"/>
    </xf>
    <xf numFmtId="0" fontId="13" fillId="7" borderId="5" xfId="0" applyFont="1" applyFill="1" applyBorder="1" applyAlignment="1">
      <alignment horizontal="center" vertical="center" textRotation="90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textRotation="90"/>
    </xf>
    <xf numFmtId="0" fontId="13" fillId="6" borderId="4" xfId="0" applyFont="1" applyFill="1" applyBorder="1" applyAlignment="1">
      <alignment horizontal="center" vertical="center" textRotation="90"/>
    </xf>
    <xf numFmtId="0" fontId="13" fillId="6" borderId="5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981075</xdr:colOff>
      <xdr:row>5</xdr:row>
      <xdr:rowOff>46811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48075" cy="859611"/>
        </a:xfrm>
        <a:prstGeom prst="rect">
          <a:avLst/>
        </a:prstGeom>
      </xdr:spPr>
    </xdr:pic>
    <xdr:clientData/>
  </xdr:twoCellAnchor>
  <xdr:twoCellAnchor>
    <xdr:from>
      <xdr:col>1</xdr:col>
      <xdr:colOff>723900</xdr:colOff>
      <xdr:row>19</xdr:row>
      <xdr:rowOff>31750</xdr:rowOff>
    </xdr:from>
    <xdr:to>
      <xdr:col>1</xdr:col>
      <xdr:colOff>2774950</xdr:colOff>
      <xdr:row>22</xdr:row>
      <xdr:rowOff>177800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DA1FDD8-35F4-03EF-9D24-77D8E5DE4F5F}"/>
            </a:ext>
          </a:extLst>
        </xdr:cNvPr>
        <xdr:cNvSpPr/>
      </xdr:nvSpPr>
      <xdr:spPr>
        <a:xfrm>
          <a:off x="920750" y="4508500"/>
          <a:ext cx="2051050" cy="698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26"/>
  <sheetViews>
    <sheetView workbookViewId="0">
      <selection activeCell="D17" sqref="D17"/>
    </sheetView>
  </sheetViews>
  <sheetFormatPr defaultRowHeight="15" x14ac:dyDescent="0.25"/>
  <cols>
    <col min="1" max="1" width="2.85546875" customWidth="1"/>
    <col min="2" max="2" width="40" customWidth="1"/>
    <col min="3" max="3" width="23" customWidth="1"/>
    <col min="4" max="4" width="34.7109375" customWidth="1"/>
    <col min="5" max="5" width="1.85546875" customWidth="1"/>
  </cols>
  <sheetData>
    <row r="3" spans="2:4" ht="18.75" x14ac:dyDescent="0.3">
      <c r="D3" s="25" t="s">
        <v>29</v>
      </c>
    </row>
    <row r="8" spans="2:4" ht="15" customHeight="1" x14ac:dyDescent="0.25">
      <c r="B8" s="68" t="s">
        <v>0</v>
      </c>
      <c r="C8" s="75" t="s">
        <v>2</v>
      </c>
      <c r="D8" s="76"/>
    </row>
    <row r="9" spans="2:4" ht="60" customHeight="1" x14ac:dyDescent="0.25">
      <c r="B9" s="68" t="s">
        <v>1</v>
      </c>
      <c r="C9" s="75" t="s">
        <v>44</v>
      </c>
      <c r="D9" s="76"/>
    </row>
    <row r="10" spans="2:4" x14ac:dyDescent="0.25">
      <c r="B10" s="83" t="s">
        <v>45</v>
      </c>
      <c r="C10" s="85"/>
      <c r="D10" s="85"/>
    </row>
    <row r="11" spans="2:4" x14ac:dyDescent="0.25">
      <c r="B11" s="84"/>
      <c r="C11" s="86"/>
      <c r="D11" s="86"/>
    </row>
    <row r="12" spans="2:4" ht="27" customHeight="1" x14ac:dyDescent="0.25">
      <c r="B12" s="77" t="s">
        <v>26</v>
      </c>
      <c r="C12" s="78"/>
      <c r="D12" s="79"/>
    </row>
    <row r="13" spans="2:4" x14ac:dyDescent="0.25">
      <c r="B13" s="65" t="s">
        <v>15</v>
      </c>
      <c r="C13" s="67" t="s">
        <v>16</v>
      </c>
      <c r="D13" s="66" t="s">
        <v>17</v>
      </c>
    </row>
    <row r="14" spans="2:4" x14ac:dyDescent="0.25">
      <c r="B14" s="9" t="s">
        <v>18</v>
      </c>
      <c r="C14" s="10"/>
      <c r="D14" s="7">
        <f>'First Year'!G22</f>
        <v>0</v>
      </c>
    </row>
    <row r="15" spans="2:4" x14ac:dyDescent="0.25">
      <c r="B15" s="9" t="s">
        <v>19</v>
      </c>
      <c r="C15" s="10"/>
      <c r="D15" s="7">
        <f>'Second Year'!G22</f>
        <v>0</v>
      </c>
    </row>
    <row r="16" spans="2:4" x14ac:dyDescent="0.25">
      <c r="B16" s="9" t="s">
        <v>20</v>
      </c>
      <c r="C16" s="10"/>
      <c r="D16" s="7">
        <f>'Third Year'!H22</f>
        <v>0</v>
      </c>
    </row>
    <row r="17" spans="2:4" ht="30" x14ac:dyDescent="0.25">
      <c r="B17" s="5" t="s">
        <v>21</v>
      </c>
      <c r="C17" s="10"/>
      <c r="D17" s="7">
        <f>SUM(D14:D16)</f>
        <v>0</v>
      </c>
    </row>
    <row r="19" spans="2:4" x14ac:dyDescent="0.25">
      <c r="B19" s="8" t="s">
        <v>22</v>
      </c>
    </row>
    <row r="20" spans="2:4" x14ac:dyDescent="0.25">
      <c r="B20" s="80" t="s">
        <v>46</v>
      </c>
    </row>
    <row r="21" spans="2:4" x14ac:dyDescent="0.25">
      <c r="B21" s="81"/>
    </row>
    <row r="22" spans="2:4" x14ac:dyDescent="0.25">
      <c r="B22" s="81"/>
    </row>
    <row r="23" spans="2:4" x14ac:dyDescent="0.25">
      <c r="B23" s="82"/>
    </row>
    <row r="24" spans="2:4" ht="17.45" customHeight="1" x14ac:dyDescent="0.25">
      <c r="B24" s="11" t="s">
        <v>23</v>
      </c>
    </row>
    <row r="25" spans="2:4" ht="18" customHeight="1" x14ac:dyDescent="0.25">
      <c r="B25" s="11" t="s">
        <v>24</v>
      </c>
    </row>
    <row r="26" spans="2:4" x14ac:dyDescent="0.25">
      <c r="B26" s="11" t="s">
        <v>25</v>
      </c>
    </row>
  </sheetData>
  <sheetProtection algorithmName="SHA-512" hashValue="jaV4nMbGMGGkhqCeJ2BQcMhFB7vbgipnZGQVBOHEWa6Q3NCq+1edTZ3DaRU3tT7ZaliqZs6Pw7lxB960uzd4Bg==" saltValue="EMhWeLfYdziJ7EBbEBLJ3g==" spinCount="100000" sheet="1" objects="1" scenarios="1"/>
  <mergeCells count="6">
    <mergeCell ref="C8:D8"/>
    <mergeCell ref="B12:D12"/>
    <mergeCell ref="B20:B23"/>
    <mergeCell ref="B10:B11"/>
    <mergeCell ref="C10:D11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2"/>
  <sheetViews>
    <sheetView topLeftCell="A4" workbookViewId="0">
      <selection activeCell="F7" sqref="F7"/>
    </sheetView>
  </sheetViews>
  <sheetFormatPr defaultRowHeight="15" x14ac:dyDescent="0.25"/>
  <cols>
    <col min="1" max="1" width="1.140625" customWidth="1"/>
    <col min="2" max="2" width="7.7109375" customWidth="1"/>
    <col min="3" max="3" width="38" customWidth="1"/>
    <col min="4" max="4" width="20.28515625" customWidth="1"/>
    <col min="5" max="5" width="21.5703125" customWidth="1"/>
    <col min="6" max="6" width="29.42578125" customWidth="1"/>
    <col min="7" max="7" width="35.7109375" customWidth="1"/>
    <col min="8" max="8" width="2" customWidth="1"/>
  </cols>
  <sheetData>
    <row r="1" spans="2:8" ht="15.75" thickBot="1" x14ac:dyDescent="0.3"/>
    <row r="2" spans="2:8" ht="42" customHeight="1" thickBot="1" x14ac:dyDescent="0.55000000000000004">
      <c r="C2" s="87" t="s">
        <v>42</v>
      </c>
      <c r="D2" s="88"/>
      <c r="E2" s="88"/>
      <c r="F2" s="88"/>
      <c r="G2" s="89"/>
    </row>
    <row r="3" spans="2:8" ht="25.5" customHeight="1" x14ac:dyDescent="0.25">
      <c r="C3" s="99" t="s">
        <v>45</v>
      </c>
      <c r="D3" s="101"/>
      <c r="E3" s="101"/>
      <c r="F3" s="101"/>
      <c r="G3" s="102"/>
      <c r="H3" s="1"/>
    </row>
    <row r="4" spans="2:8" ht="22.5" customHeight="1" x14ac:dyDescent="0.25">
      <c r="C4" s="100"/>
      <c r="D4" s="103"/>
      <c r="E4" s="103"/>
      <c r="F4" s="103"/>
      <c r="G4" s="104"/>
      <c r="H4" s="1"/>
    </row>
    <row r="5" spans="2:8" ht="49.5" customHeight="1" x14ac:dyDescent="0.25">
      <c r="C5" s="90" t="s">
        <v>40</v>
      </c>
      <c r="D5" s="91"/>
      <c r="E5" s="91"/>
      <c r="F5" s="91"/>
      <c r="G5" s="92"/>
    </row>
    <row r="6" spans="2:8" ht="43.5" customHeight="1" x14ac:dyDescent="0.25">
      <c r="B6" s="93" t="s">
        <v>33</v>
      </c>
      <c r="C6" s="13" t="s">
        <v>3</v>
      </c>
      <c r="D6" s="14" t="s">
        <v>30</v>
      </c>
      <c r="E6" s="14" t="s">
        <v>31</v>
      </c>
      <c r="F6" s="15" t="s">
        <v>43</v>
      </c>
      <c r="G6" s="42" t="s">
        <v>37</v>
      </c>
    </row>
    <row r="7" spans="2:8" ht="26.25" customHeight="1" x14ac:dyDescent="0.25">
      <c r="B7" s="94"/>
      <c r="C7" s="2" t="s">
        <v>4</v>
      </c>
      <c r="D7" s="3" t="s">
        <v>12</v>
      </c>
      <c r="E7" s="3">
        <v>1</v>
      </c>
      <c r="F7" s="33"/>
      <c r="G7" s="43">
        <f>E7*F7</f>
        <v>0</v>
      </c>
    </row>
    <row r="8" spans="2:8" ht="39.75" customHeight="1" x14ac:dyDescent="0.25">
      <c r="B8" s="94"/>
      <c r="C8" s="2" t="s">
        <v>5</v>
      </c>
      <c r="D8" s="3" t="s">
        <v>13</v>
      </c>
      <c r="E8" s="3">
        <v>3</v>
      </c>
      <c r="F8" s="33"/>
      <c r="G8" s="43">
        <f>E8*F8</f>
        <v>0</v>
      </c>
    </row>
    <row r="9" spans="2:8" ht="37.5" customHeight="1" x14ac:dyDescent="0.25">
      <c r="B9" s="94"/>
      <c r="C9" s="2" t="s">
        <v>6</v>
      </c>
      <c r="D9" s="3" t="s">
        <v>13</v>
      </c>
      <c r="E9" s="3">
        <v>2</v>
      </c>
      <c r="F9" s="33"/>
      <c r="G9" s="43">
        <f t="shared" ref="G9" si="0">E9*F9</f>
        <v>0</v>
      </c>
    </row>
    <row r="10" spans="2:8" ht="35.25" customHeight="1" x14ac:dyDescent="0.25">
      <c r="B10" s="94"/>
      <c r="C10" s="2" t="s">
        <v>7</v>
      </c>
      <c r="D10" s="3" t="s">
        <v>13</v>
      </c>
      <c r="E10" s="3">
        <v>2</v>
      </c>
      <c r="F10" s="33"/>
      <c r="G10" s="43">
        <f>E10*F10</f>
        <v>0</v>
      </c>
    </row>
    <row r="11" spans="2:8" ht="30.75" customHeight="1" x14ac:dyDescent="0.25">
      <c r="B11" s="94"/>
      <c r="C11" s="18" t="s">
        <v>8</v>
      </c>
      <c r="D11" s="19" t="s">
        <v>27</v>
      </c>
      <c r="E11" s="17"/>
      <c r="F11" s="17"/>
      <c r="G11" s="44"/>
    </row>
    <row r="12" spans="2:8" ht="34.5" customHeight="1" x14ac:dyDescent="0.25">
      <c r="B12" s="95"/>
      <c r="C12" s="2" t="s">
        <v>9</v>
      </c>
      <c r="D12" s="3" t="s">
        <v>13</v>
      </c>
      <c r="E12" s="3">
        <v>3</v>
      </c>
      <c r="F12" s="34"/>
      <c r="G12" s="43">
        <f>E12*F12</f>
        <v>0</v>
      </c>
    </row>
    <row r="13" spans="2:8" ht="26.25" customHeight="1" x14ac:dyDescent="0.25">
      <c r="B13" s="45"/>
      <c r="C13" s="2"/>
      <c r="D13" s="3"/>
      <c r="E13" s="3"/>
      <c r="F13" s="6"/>
      <c r="G13" s="46"/>
    </row>
    <row r="14" spans="2:8" ht="47.25" customHeight="1" x14ac:dyDescent="0.25">
      <c r="B14" s="96" t="s">
        <v>34</v>
      </c>
      <c r="C14" s="18" t="s">
        <v>10</v>
      </c>
      <c r="D14" s="19" t="s">
        <v>28</v>
      </c>
      <c r="E14" s="17"/>
      <c r="F14" s="17"/>
      <c r="G14" s="44"/>
    </row>
    <row r="15" spans="2:8" ht="30.75" customHeight="1" x14ac:dyDescent="0.25">
      <c r="B15" s="97"/>
      <c r="C15" s="2" t="s">
        <v>9</v>
      </c>
      <c r="D15" s="3" t="s">
        <v>13</v>
      </c>
      <c r="E15" s="3">
        <v>3</v>
      </c>
      <c r="F15" s="34"/>
      <c r="G15" s="43">
        <f>E15*F15</f>
        <v>0</v>
      </c>
    </row>
    <row r="16" spans="2:8" ht="45" x14ac:dyDescent="0.25">
      <c r="B16" s="97"/>
      <c r="C16" s="18" t="s">
        <v>11</v>
      </c>
      <c r="D16" s="19" t="s">
        <v>27</v>
      </c>
      <c r="E16" s="17"/>
      <c r="F16" s="17"/>
      <c r="G16" s="44"/>
    </row>
    <row r="17" spans="2:7" ht="31.5" customHeight="1" thickBot="1" x14ac:dyDescent="0.3">
      <c r="B17" s="98"/>
      <c r="C17" s="2" t="s">
        <v>9</v>
      </c>
      <c r="D17" s="3" t="s">
        <v>13</v>
      </c>
      <c r="E17" s="3">
        <v>3</v>
      </c>
      <c r="F17" s="34"/>
      <c r="G17" s="43">
        <f>E17*F17</f>
        <v>0</v>
      </c>
    </row>
    <row r="18" spans="2:7" ht="26.25" customHeight="1" x14ac:dyDescent="0.25">
      <c r="B18" s="16"/>
      <c r="C18" s="54"/>
      <c r="D18" s="3"/>
      <c r="E18" s="3"/>
      <c r="F18" s="6"/>
      <c r="G18" s="46"/>
    </row>
    <row r="19" spans="2:7" ht="18.75" x14ac:dyDescent="0.3">
      <c r="C19" s="55" t="s">
        <v>35</v>
      </c>
      <c r="D19" s="21"/>
      <c r="E19" s="22">
        <f>SUM(E7:E17)</f>
        <v>17</v>
      </c>
      <c r="F19" s="35"/>
      <c r="G19" s="56">
        <f>SUM(G7:G17)</f>
        <v>0</v>
      </c>
    </row>
    <row r="20" spans="2:7" x14ac:dyDescent="0.25">
      <c r="C20" s="57" t="s">
        <v>14</v>
      </c>
      <c r="D20" s="4"/>
      <c r="E20" s="3"/>
      <c r="F20" s="6"/>
      <c r="G20" s="69">
        <f>G19*0.15</f>
        <v>0</v>
      </c>
    </row>
    <row r="21" spans="2:7" ht="19.5" thickBot="1" x14ac:dyDescent="0.35">
      <c r="B21" s="25"/>
      <c r="C21" s="58" t="s">
        <v>39</v>
      </c>
      <c r="D21" s="27"/>
      <c r="E21" s="28"/>
      <c r="F21" s="29"/>
      <c r="G21" s="59">
        <f>G19+G20</f>
        <v>0</v>
      </c>
    </row>
    <row r="22" spans="2:7" ht="21.75" thickBot="1" x14ac:dyDescent="0.4">
      <c r="B22" s="24"/>
      <c r="C22" s="31" t="s">
        <v>38</v>
      </c>
      <c r="D22" s="70"/>
      <c r="E22" s="71"/>
      <c r="F22" s="72"/>
      <c r="G22" s="32">
        <f>G21*12</f>
        <v>0</v>
      </c>
    </row>
  </sheetData>
  <sheetProtection algorithmName="SHA-512" hashValue="2D7LX+9rx8cujn7wF86OnrZ+BgHbL3ySJJFZNfLGcNPRpNM3gMkcqPsKc3vaKQnwAU4QG+Uz5yh+Z8n+8mB5Tw==" saltValue="gu18e4zGlCWZCjKBWOHcvQ==" spinCount="100000" sheet="1" objects="1" scenarios="1"/>
  <mergeCells count="6">
    <mergeCell ref="C2:G2"/>
    <mergeCell ref="C5:G5"/>
    <mergeCell ref="B6:B12"/>
    <mergeCell ref="B14:B17"/>
    <mergeCell ref="C3:C4"/>
    <mergeCell ref="D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2"/>
  <sheetViews>
    <sheetView topLeftCell="A2" workbookViewId="0">
      <selection activeCell="F7" sqref="F7"/>
    </sheetView>
  </sheetViews>
  <sheetFormatPr defaultRowHeight="15" x14ac:dyDescent="0.25"/>
  <cols>
    <col min="1" max="1" width="1.140625" customWidth="1"/>
    <col min="2" max="2" width="7.28515625" customWidth="1"/>
    <col min="3" max="3" width="36.85546875" customWidth="1"/>
    <col min="4" max="4" width="17.85546875" customWidth="1"/>
    <col min="5" max="5" width="24.85546875" customWidth="1"/>
    <col min="6" max="6" width="30.7109375" customWidth="1"/>
    <col min="7" max="7" width="32.28515625" customWidth="1"/>
    <col min="8" max="8" width="2" customWidth="1"/>
  </cols>
  <sheetData>
    <row r="1" spans="2:7" ht="15.75" thickBot="1" x14ac:dyDescent="0.3"/>
    <row r="2" spans="2:7" ht="42" customHeight="1" thickBot="1" x14ac:dyDescent="0.55000000000000004">
      <c r="C2" s="105" t="s">
        <v>42</v>
      </c>
      <c r="D2" s="106"/>
      <c r="E2" s="106"/>
      <c r="F2" s="106"/>
      <c r="G2" s="107"/>
    </row>
    <row r="3" spans="2:7" ht="15" customHeight="1" x14ac:dyDescent="0.25">
      <c r="C3" s="99" t="s">
        <v>45</v>
      </c>
      <c r="D3" s="101"/>
      <c r="E3" s="101"/>
      <c r="F3" s="101"/>
      <c r="G3" s="102"/>
    </row>
    <row r="4" spans="2:7" ht="30" customHeight="1" x14ac:dyDescent="0.25">
      <c r="C4" s="100"/>
      <c r="D4" s="103"/>
      <c r="E4" s="103"/>
      <c r="F4" s="103"/>
      <c r="G4" s="104"/>
    </row>
    <row r="5" spans="2:7" ht="27.75" customHeight="1" x14ac:dyDescent="0.25">
      <c r="C5" s="90" t="s">
        <v>41</v>
      </c>
      <c r="D5" s="91"/>
      <c r="E5" s="91"/>
      <c r="F5" s="91"/>
      <c r="G5" s="92"/>
    </row>
    <row r="6" spans="2:7" ht="59.25" customHeight="1" x14ac:dyDescent="0.25">
      <c r="B6" s="93" t="s">
        <v>33</v>
      </c>
      <c r="C6" s="13" t="s">
        <v>3</v>
      </c>
      <c r="D6" s="14" t="s">
        <v>30</v>
      </c>
      <c r="E6" s="14" t="s">
        <v>31</v>
      </c>
      <c r="F6" s="15" t="s">
        <v>43</v>
      </c>
      <c r="G6" s="42" t="s">
        <v>37</v>
      </c>
    </row>
    <row r="7" spans="2:7" ht="26.25" customHeight="1" x14ac:dyDescent="0.25">
      <c r="B7" s="94"/>
      <c r="C7" s="2" t="s">
        <v>4</v>
      </c>
      <c r="D7" s="3" t="s">
        <v>12</v>
      </c>
      <c r="E7" s="3">
        <v>1</v>
      </c>
      <c r="F7" s="33"/>
      <c r="G7" s="43">
        <f>E7*F7</f>
        <v>0</v>
      </c>
    </row>
    <row r="8" spans="2:7" ht="32.25" customHeight="1" x14ac:dyDescent="0.25">
      <c r="B8" s="94"/>
      <c r="C8" s="2" t="s">
        <v>5</v>
      </c>
      <c r="D8" s="3" t="s">
        <v>13</v>
      </c>
      <c r="E8" s="3">
        <v>3</v>
      </c>
      <c r="F8" s="34"/>
      <c r="G8" s="43">
        <f t="shared" ref="G8:G10" si="0">E8*F8</f>
        <v>0</v>
      </c>
    </row>
    <row r="9" spans="2:7" ht="34.5" customHeight="1" x14ac:dyDescent="0.25">
      <c r="B9" s="94"/>
      <c r="C9" s="2" t="s">
        <v>6</v>
      </c>
      <c r="D9" s="3" t="s">
        <v>13</v>
      </c>
      <c r="E9" s="3">
        <v>2</v>
      </c>
      <c r="F9" s="34"/>
      <c r="G9" s="43">
        <f t="shared" si="0"/>
        <v>0</v>
      </c>
    </row>
    <row r="10" spans="2:7" ht="27.75" customHeight="1" x14ac:dyDescent="0.25">
      <c r="B10" s="94"/>
      <c r="C10" s="2" t="s">
        <v>7</v>
      </c>
      <c r="D10" s="3" t="s">
        <v>13</v>
      </c>
      <c r="E10" s="3">
        <v>2</v>
      </c>
      <c r="F10" s="34"/>
      <c r="G10" s="43">
        <f t="shared" si="0"/>
        <v>0</v>
      </c>
    </row>
    <row r="11" spans="2:7" ht="46.5" customHeight="1" x14ac:dyDescent="0.25">
      <c r="B11" s="94"/>
      <c r="C11" s="18" t="s">
        <v>8</v>
      </c>
      <c r="D11" s="19" t="s">
        <v>27</v>
      </c>
      <c r="E11" s="17"/>
      <c r="F11" s="17"/>
      <c r="G11" s="44"/>
    </row>
    <row r="12" spans="2:7" ht="21.75" customHeight="1" x14ac:dyDescent="0.25">
      <c r="B12" s="95"/>
      <c r="C12" s="2" t="s">
        <v>9</v>
      </c>
      <c r="D12" s="3" t="s">
        <v>13</v>
      </c>
      <c r="E12" s="3">
        <v>3</v>
      </c>
      <c r="F12" s="34"/>
      <c r="G12" s="43">
        <f>E12*F12</f>
        <v>0</v>
      </c>
    </row>
    <row r="13" spans="2:7" ht="24" customHeight="1" x14ac:dyDescent="0.25">
      <c r="B13" s="45"/>
      <c r="C13" s="2"/>
      <c r="D13" s="3"/>
      <c r="E13" s="3"/>
      <c r="F13" s="6"/>
      <c r="G13" s="46"/>
    </row>
    <row r="14" spans="2:7" ht="50.25" customHeight="1" x14ac:dyDescent="0.25">
      <c r="B14" s="96" t="s">
        <v>34</v>
      </c>
      <c r="C14" s="18" t="s">
        <v>10</v>
      </c>
      <c r="D14" s="19" t="s">
        <v>28</v>
      </c>
      <c r="E14" s="17"/>
      <c r="F14" s="17"/>
      <c r="G14" s="44"/>
    </row>
    <row r="15" spans="2:7" ht="29.25" customHeight="1" x14ac:dyDescent="0.25">
      <c r="B15" s="97"/>
      <c r="C15" s="2" t="s">
        <v>9</v>
      </c>
      <c r="D15" s="3" t="s">
        <v>13</v>
      </c>
      <c r="E15" s="3">
        <v>3</v>
      </c>
      <c r="F15" s="34"/>
      <c r="G15" s="43">
        <f>E15*F15</f>
        <v>0</v>
      </c>
    </row>
    <row r="16" spans="2:7" ht="52.5" customHeight="1" x14ac:dyDescent="0.25">
      <c r="B16" s="97"/>
      <c r="C16" s="18" t="s">
        <v>11</v>
      </c>
      <c r="D16" s="19" t="s">
        <v>27</v>
      </c>
      <c r="E16" s="17"/>
      <c r="F16" s="17"/>
      <c r="G16" s="44"/>
    </row>
    <row r="17" spans="2:7" ht="15.75" thickBot="1" x14ac:dyDescent="0.3">
      <c r="B17" s="98"/>
      <c r="C17" s="2" t="s">
        <v>9</v>
      </c>
      <c r="D17" s="3" t="s">
        <v>13</v>
      </c>
      <c r="E17" s="3">
        <v>3</v>
      </c>
      <c r="F17" s="34"/>
      <c r="G17" s="43">
        <f>E17*F17</f>
        <v>0</v>
      </c>
    </row>
    <row r="18" spans="2:7" x14ac:dyDescent="0.25">
      <c r="B18" s="16"/>
      <c r="C18" s="54"/>
      <c r="D18" s="3"/>
      <c r="E18" s="3"/>
      <c r="F18" s="6"/>
      <c r="G18" s="46"/>
    </row>
    <row r="19" spans="2:7" ht="18.75" x14ac:dyDescent="0.3">
      <c r="C19" s="55" t="s">
        <v>35</v>
      </c>
      <c r="D19" s="21"/>
      <c r="E19" s="22">
        <f>SUM(E7:E17)</f>
        <v>17</v>
      </c>
      <c r="F19" s="35"/>
      <c r="G19" s="56">
        <f>SUM(G7:G17)</f>
        <v>0</v>
      </c>
    </row>
    <row r="20" spans="2:7" x14ac:dyDescent="0.25">
      <c r="C20" s="57" t="s">
        <v>14</v>
      </c>
      <c r="D20" s="4"/>
      <c r="E20" s="3"/>
      <c r="F20" s="6"/>
      <c r="G20" s="69">
        <f>G19*0.15</f>
        <v>0</v>
      </c>
    </row>
    <row r="21" spans="2:7" ht="19.5" thickBot="1" x14ac:dyDescent="0.35">
      <c r="B21" s="25"/>
      <c r="C21" s="58" t="s">
        <v>39</v>
      </c>
      <c r="D21" s="27"/>
      <c r="E21" s="28"/>
      <c r="F21" s="29"/>
      <c r="G21" s="59">
        <f>G19+G20</f>
        <v>0</v>
      </c>
    </row>
    <row r="22" spans="2:7" ht="21.75" thickBot="1" x14ac:dyDescent="0.4">
      <c r="B22" s="24"/>
      <c r="C22" s="31" t="s">
        <v>38</v>
      </c>
      <c r="D22" s="70"/>
      <c r="E22" s="71"/>
      <c r="F22" s="72"/>
      <c r="G22" s="32">
        <f>G21*12</f>
        <v>0</v>
      </c>
    </row>
  </sheetData>
  <sheetProtection algorithmName="SHA-512" hashValue="97roVxEgHLMp26l3UCzZn1yMCirRU98o9DuEmNoaOKP6jzgQdId20lZ+9fYlYrl+LCtMG7E3sEVINtxEGkGFzQ==" saltValue="AopYQ1bJpBL0r066OIk8qA==" spinCount="100000" sheet="1" objects="1" scenarios="1"/>
  <mergeCells count="6">
    <mergeCell ref="C2:G2"/>
    <mergeCell ref="B6:B12"/>
    <mergeCell ref="B14:B17"/>
    <mergeCell ref="C3:C4"/>
    <mergeCell ref="D3:G4"/>
    <mergeCell ref="C5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22"/>
  <sheetViews>
    <sheetView tabSelected="1" topLeftCell="A5" workbookViewId="0">
      <selection activeCell="G7" sqref="G7"/>
    </sheetView>
  </sheetViews>
  <sheetFormatPr defaultRowHeight="15" x14ac:dyDescent="0.25"/>
  <cols>
    <col min="1" max="1" width="1.140625" customWidth="1"/>
    <col min="2" max="2" width="1.28515625" customWidth="1"/>
    <col min="4" max="4" width="40.85546875" customWidth="1"/>
    <col min="5" max="5" width="23.5703125" customWidth="1"/>
    <col min="6" max="6" width="23" customWidth="1"/>
    <col min="7" max="7" width="26.85546875" customWidth="1"/>
    <col min="8" max="8" width="34.5703125" customWidth="1"/>
  </cols>
  <sheetData>
    <row r="1" spans="2:8" ht="15.75" thickBot="1" x14ac:dyDescent="0.3"/>
    <row r="2" spans="2:8" ht="42" customHeight="1" thickBot="1" x14ac:dyDescent="0.55000000000000004">
      <c r="C2" s="105" t="s">
        <v>42</v>
      </c>
      <c r="D2" s="106"/>
      <c r="E2" s="106"/>
      <c r="F2" s="106"/>
      <c r="G2" s="107"/>
    </row>
    <row r="3" spans="2:8" ht="14.45" customHeight="1" x14ac:dyDescent="0.25">
      <c r="C3" s="36"/>
      <c r="D3" s="99" t="s">
        <v>45</v>
      </c>
      <c r="E3" s="101"/>
      <c r="F3" s="101"/>
      <c r="G3" s="102"/>
      <c r="H3" s="103"/>
    </row>
    <row r="4" spans="2:8" ht="20.25" customHeight="1" x14ac:dyDescent="0.25">
      <c r="C4" s="36"/>
      <c r="D4" s="100"/>
      <c r="E4" s="103"/>
      <c r="F4" s="103"/>
      <c r="G4" s="104"/>
      <c r="H4" s="103"/>
    </row>
    <row r="5" spans="2:8" ht="45.95" customHeight="1" x14ac:dyDescent="0.25">
      <c r="C5" s="37"/>
      <c r="D5" s="111" t="s">
        <v>32</v>
      </c>
      <c r="E5" s="91"/>
      <c r="F5" s="91"/>
      <c r="G5" s="92"/>
      <c r="H5" s="112"/>
    </row>
    <row r="6" spans="2:8" ht="52.5" customHeight="1" x14ac:dyDescent="0.25">
      <c r="B6" s="36"/>
      <c r="C6" s="113" t="s">
        <v>33</v>
      </c>
      <c r="D6" s="13" t="s">
        <v>3</v>
      </c>
      <c r="E6" s="14" t="s">
        <v>30</v>
      </c>
      <c r="F6" s="14" t="s">
        <v>43</v>
      </c>
      <c r="G6" s="42" t="s">
        <v>36</v>
      </c>
      <c r="H6" s="38" t="s">
        <v>37</v>
      </c>
    </row>
    <row r="7" spans="2:8" ht="31.5" customHeight="1" x14ac:dyDescent="0.25">
      <c r="B7" s="36"/>
      <c r="C7" s="114"/>
      <c r="D7" s="2" t="s">
        <v>4</v>
      </c>
      <c r="E7" s="3" t="s">
        <v>12</v>
      </c>
      <c r="F7" s="3">
        <v>1</v>
      </c>
      <c r="G7" s="47"/>
      <c r="H7" s="39">
        <f>F7*G7</f>
        <v>0</v>
      </c>
    </row>
    <row r="8" spans="2:8" ht="28.5" x14ac:dyDescent="0.25">
      <c r="B8" s="36"/>
      <c r="C8" s="114"/>
      <c r="D8" s="2" t="s">
        <v>5</v>
      </c>
      <c r="E8" s="3" t="s">
        <v>13</v>
      </c>
      <c r="F8" s="3">
        <v>3</v>
      </c>
      <c r="G8" s="48"/>
      <c r="H8" s="39">
        <f t="shared" ref="H8:H10" si="0">F8*G8</f>
        <v>0</v>
      </c>
    </row>
    <row r="9" spans="2:8" ht="23.25" customHeight="1" x14ac:dyDescent="0.25">
      <c r="B9" s="36"/>
      <c r="C9" s="114"/>
      <c r="D9" s="2" t="s">
        <v>6</v>
      </c>
      <c r="E9" s="3" t="s">
        <v>13</v>
      </c>
      <c r="F9" s="3">
        <v>2</v>
      </c>
      <c r="G9" s="48"/>
      <c r="H9" s="39">
        <f t="shared" si="0"/>
        <v>0</v>
      </c>
    </row>
    <row r="10" spans="2:8" ht="23.25" customHeight="1" x14ac:dyDescent="0.25">
      <c r="B10" s="36"/>
      <c r="C10" s="114"/>
      <c r="D10" s="2" t="s">
        <v>7</v>
      </c>
      <c r="E10" s="3" t="s">
        <v>13</v>
      </c>
      <c r="F10" s="3">
        <v>2</v>
      </c>
      <c r="G10" s="48"/>
      <c r="H10" s="39">
        <f t="shared" si="0"/>
        <v>0</v>
      </c>
    </row>
    <row r="11" spans="2:8" ht="45" x14ac:dyDescent="0.25">
      <c r="B11" s="36"/>
      <c r="C11" s="114"/>
      <c r="D11" s="18" t="s">
        <v>8</v>
      </c>
      <c r="E11" s="19" t="s">
        <v>27</v>
      </c>
      <c r="F11" s="17"/>
      <c r="G11" s="49"/>
      <c r="H11" s="40"/>
    </row>
    <row r="12" spans="2:8" ht="24.75" customHeight="1" x14ac:dyDescent="0.25">
      <c r="B12" s="36"/>
      <c r="C12" s="115"/>
      <c r="D12" s="2" t="s">
        <v>9</v>
      </c>
      <c r="E12" s="3" t="s">
        <v>13</v>
      </c>
      <c r="F12" s="3">
        <v>3</v>
      </c>
      <c r="G12" s="48"/>
      <c r="H12" s="39">
        <f>F12*G12</f>
        <v>0</v>
      </c>
    </row>
    <row r="13" spans="2:8" ht="24.75" customHeight="1" x14ac:dyDescent="0.25">
      <c r="B13" s="36"/>
      <c r="C13" s="50"/>
      <c r="D13" s="2"/>
      <c r="E13" s="3"/>
      <c r="F13" s="3"/>
      <c r="G13" s="51"/>
      <c r="H13" s="41"/>
    </row>
    <row r="14" spans="2:8" ht="45" x14ac:dyDescent="0.25">
      <c r="B14" s="52"/>
      <c r="C14" s="108" t="s">
        <v>34</v>
      </c>
      <c r="D14" s="18" t="s">
        <v>10</v>
      </c>
      <c r="E14" s="19" t="s">
        <v>28</v>
      </c>
      <c r="F14" s="17"/>
      <c r="G14" s="49"/>
      <c r="H14" s="40"/>
    </row>
    <row r="15" spans="2:8" ht="28.5" customHeight="1" x14ac:dyDescent="0.25">
      <c r="B15" s="52"/>
      <c r="C15" s="109"/>
      <c r="D15" s="2" t="s">
        <v>9</v>
      </c>
      <c r="E15" s="3" t="s">
        <v>13</v>
      </c>
      <c r="F15" s="3">
        <v>3</v>
      </c>
      <c r="G15" s="48"/>
      <c r="H15" s="39">
        <f>F15*G15</f>
        <v>0</v>
      </c>
    </row>
    <row r="16" spans="2:8" ht="45" x14ac:dyDescent="0.25">
      <c r="B16" s="52"/>
      <c r="C16" s="109"/>
      <c r="D16" s="18" t="s">
        <v>11</v>
      </c>
      <c r="E16" s="19" t="s">
        <v>27</v>
      </c>
      <c r="F16" s="17"/>
      <c r="G16" s="49"/>
      <c r="H16" s="40"/>
    </row>
    <row r="17" spans="2:8" ht="30" customHeight="1" thickBot="1" x14ac:dyDescent="0.3">
      <c r="B17" s="53"/>
      <c r="C17" s="110"/>
      <c r="D17" s="2" t="s">
        <v>9</v>
      </c>
      <c r="E17" s="3" t="s">
        <v>13</v>
      </c>
      <c r="F17" s="3">
        <v>3</v>
      </c>
      <c r="G17" s="48"/>
      <c r="H17" s="39">
        <f>F17*G17</f>
        <v>0</v>
      </c>
    </row>
    <row r="18" spans="2:8" ht="30" customHeight="1" x14ac:dyDescent="0.25">
      <c r="C18" s="60"/>
      <c r="D18" s="2"/>
      <c r="E18" s="3"/>
      <c r="F18" s="3"/>
      <c r="G18" s="51"/>
      <c r="H18" s="12"/>
    </row>
    <row r="19" spans="2:8" ht="24.95" customHeight="1" x14ac:dyDescent="0.3">
      <c r="C19" s="36"/>
      <c r="D19" s="20" t="s">
        <v>35</v>
      </c>
      <c r="E19" s="21"/>
      <c r="F19" s="22">
        <f>SUM(F7:F17)</f>
        <v>17</v>
      </c>
      <c r="G19" s="61"/>
      <c r="H19" s="23">
        <f>SUM(H7:H17)</f>
        <v>0</v>
      </c>
    </row>
    <row r="20" spans="2:8" ht="22.5" customHeight="1" x14ac:dyDescent="0.25">
      <c r="C20" s="36"/>
      <c r="D20" s="5" t="s">
        <v>14</v>
      </c>
      <c r="E20" s="4"/>
      <c r="F20" s="3"/>
      <c r="G20" s="51"/>
      <c r="H20" s="73">
        <f>H19*0.15</f>
        <v>0</v>
      </c>
    </row>
    <row r="21" spans="2:8" s="25" customFormat="1" ht="24.75" customHeight="1" thickBot="1" x14ac:dyDescent="0.35">
      <c r="C21" s="62"/>
      <c r="D21" s="26" t="s">
        <v>39</v>
      </c>
      <c r="E21" s="27"/>
      <c r="F21" s="28"/>
      <c r="G21" s="63"/>
      <c r="H21" s="30">
        <f>H19+H20</f>
        <v>0</v>
      </c>
    </row>
    <row r="22" spans="2:8" s="24" customFormat="1" ht="26.25" customHeight="1" thickBot="1" x14ac:dyDescent="0.4">
      <c r="C22" s="64"/>
      <c r="D22" s="31" t="s">
        <v>38</v>
      </c>
      <c r="E22" s="70"/>
      <c r="F22" s="71"/>
      <c r="G22" s="74"/>
      <c r="H22" s="32">
        <f>H21*12</f>
        <v>0</v>
      </c>
    </row>
  </sheetData>
  <sheetProtection algorithmName="SHA-512" hashValue="akSn59hR/0tDWO01Vr5B5LgwHSRjGNPiKaoIYKqSfdZZXz1OKDDTT32TLf90u68NTF2xK0NSDrHWtqJar7CAnw==" saltValue="qADHr9QnPP+jGk07JXVBWQ==" spinCount="100000" sheet="1" objects="1" scenarios="1"/>
  <mergeCells count="6">
    <mergeCell ref="C14:C17"/>
    <mergeCell ref="C2:G2"/>
    <mergeCell ref="D5:H5"/>
    <mergeCell ref="D3:D4"/>
    <mergeCell ref="E3:H4"/>
    <mergeCell ref="C6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First Year</vt:lpstr>
      <vt:lpstr>Second Year</vt:lpstr>
      <vt:lpstr>Third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Mphedziseni Nepfumbada</dc:creator>
  <cp:lastModifiedBy>Kgaogelo Mapokgole</cp:lastModifiedBy>
  <dcterms:created xsi:type="dcterms:W3CDTF">2024-11-21T14:50:10Z</dcterms:created>
  <dcterms:modified xsi:type="dcterms:W3CDTF">2024-12-13T11:53:28Z</dcterms:modified>
</cp:coreProperties>
</file>